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57334_office_plk-sa_pl/Documents/Pulpit/Likwidacja posterunku Sosnowiec Kazimierz SKZ SKP/"/>
    </mc:Choice>
  </mc:AlternateContent>
  <xr:revisionPtr revIDLastSave="0" documentId="8_{0BCE3F56-69FF-4894-A624-4D9EE88D6C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ejazd 46,899" sheetId="2" r:id="rId1"/>
  </sheets>
  <calcPr calcId="191029" concurrentManualCount="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2" l="1"/>
  <c r="F14" i="2"/>
  <c r="F13" i="2"/>
  <c r="F56" i="2"/>
  <c r="F55" i="2"/>
  <c r="F24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7" i="2" l="1"/>
  <c r="F39" i="2"/>
  <c r="F38" i="2"/>
  <c r="F34" i="2"/>
  <c r="F33" i="2"/>
  <c r="F32" i="2"/>
  <c r="F31" i="2"/>
  <c r="F29" i="2"/>
  <c r="F28" i="2"/>
  <c r="F27" i="2"/>
  <c r="F26" i="2"/>
  <c r="F25" i="2"/>
  <c r="F23" i="2"/>
  <c r="F22" i="2"/>
  <c r="F21" i="2"/>
  <c r="F20" i="2"/>
  <c r="F53" i="2" l="1"/>
  <c r="F35" i="2"/>
  <c r="F8" i="2" l="1"/>
  <c r="F10" i="2"/>
  <c r="F11" i="2"/>
  <c r="F12" i="2"/>
  <c r="F15" i="2"/>
  <c r="F7" i="2" l="1"/>
  <c r="F16" i="2"/>
  <c r="F6" i="2"/>
  <c r="F17" i="2" l="1"/>
  <c r="F59" i="2" s="1"/>
</calcChain>
</file>

<file path=xl/sharedStrings.xml><?xml version="1.0" encoding="utf-8"?>
<sst xmlns="http://schemas.openxmlformats.org/spreadsheetml/2006/main" count="101" uniqueCount="46">
  <si>
    <t>Lp.</t>
  </si>
  <si>
    <t>Zakres robót</t>
  </si>
  <si>
    <t>Jm.</t>
  </si>
  <si>
    <t>Ilość</t>
  </si>
  <si>
    <t>cena jedn.</t>
  </si>
  <si>
    <t>wartość</t>
  </si>
  <si>
    <t>kpl.</t>
  </si>
  <si>
    <t>Razem:</t>
  </si>
  <si>
    <t>jd.</t>
  </si>
  <si>
    <t>Szkolenia z zakresu obsługi urządzeń</t>
  </si>
  <si>
    <t>Opracowanie dokumentacji zmiany organizacji ruchu, metryki przejazdowej i wsadu do RTPR</t>
  </si>
  <si>
    <t>szt.</t>
  </si>
  <si>
    <t>Dostawa i montaż kontenera dla urządzeń przejazdowych wyposażonego w zabezpieczenia przeciwprzepięciowe, odgromowe, SSWiN, P.POŻ, klimatyzację.</t>
  </si>
  <si>
    <t>Zabudowa 2 sygnalizatorów drogowych wyposażonych w sygnalizację akustycznąz płynną regulacją sygnału akustycznego (0-100%)</t>
  </si>
  <si>
    <t>Zabudowa kabla zasilającego do urządzeń przejazdowych.</t>
  </si>
  <si>
    <t>Zabudowa łączności strażnicowej w nowym kontenerze na przejeździe wraz z dostawą nowego aparatu</t>
  </si>
  <si>
    <t>Wymiana wskaźników W6b na W6a</t>
  </si>
  <si>
    <t>Demontaż istniejących urządzeń przejazdowych</t>
  </si>
  <si>
    <t>Dostarczenie części zamiennych (bezpieczniki drąga, latarki drąga, odgromniki, przepięciówki, bezpieczniki),</t>
  </si>
  <si>
    <t>Zabudowa 2 napędów rogatkowych z drągami</t>
  </si>
  <si>
    <t>ŁĄCZNIE</t>
  </si>
  <si>
    <t>Stacja Sosnowiec Kazimierz</t>
  </si>
  <si>
    <t>Przebudowa obwodu kontroli niezajętości IT13 i IZ 23  w związku ze mnianą lokalizacji semafora</t>
  </si>
  <si>
    <t>Kosztorys szacunkowy zadania: 
LIKWIDACJA POSTERUNKU SOSNOWIEC KAZIMIERZ SKZ SKP WRAZ Z UZALEŻNIENIEM URZĄDZEŃ PRZEJAZDOWYCH W KM 74,858 I KM 74,512 LINII KOLEJOWEJ NR 62 W URZĄDZENIACH STACYJNYCH</t>
  </si>
  <si>
    <t xml:space="preserve">Zabudowa systemu TVu stwierdzenia końca pociągu  (dla toru 1D i 1M)  z rejestratorami i podglądem  w stacji Sosnowiec Kazimierz  "Skz" z rejestracją zdarzeń przez co najmniej 14 dni </t>
  </si>
  <si>
    <t>Rozbiórka istniejącej strażnicy przejazdowej SKP,  wraz z wyposażeniem i mediami.</t>
  </si>
  <si>
    <t>Doposażenie każdego z  8 rozjazdów w  dwie szt. UZZ wraz z zabudową tablicy kluczy czynnych i zapasowych w nastawni SKz.</t>
  </si>
  <si>
    <t>Dostawa i zabudowa nowych komputerowych urządzeń przejazdowych kat.B.</t>
  </si>
  <si>
    <t xml:space="preserve"> Przejazd w km 74,512</t>
  </si>
  <si>
    <t>Zabudowa czujników koła</t>
  </si>
  <si>
    <t>Wykonanie oznakowanai poziomego i pionowego w zwiazku ze zmianą kategorii przejazdu</t>
  </si>
  <si>
    <t>Wykonanie nowego oświetlenia na przejeździe wraz z zabudową nowego złącza kablowo-pomiarowego i uziemieniem urządzeń</t>
  </si>
  <si>
    <t xml:space="preserve"> Przejazd w km 74,858</t>
  </si>
  <si>
    <t>Zabudowa UZK na nastawni SKZ</t>
  </si>
  <si>
    <t xml:space="preserve">Wykonanie dokumentacji projektowej wraz z uzyskaniem niezbędnych pozwoleń </t>
  </si>
  <si>
    <t>Wykonanie oznakowania poziomego i pionowego w związku ze zmianą kategorii przejazdu</t>
  </si>
  <si>
    <t>m</t>
  </si>
  <si>
    <t>Zabudowa nowych urządzeń TVp na przejeździe wraz z rejestratorem i okablowaniem z podglądem na nastawni "SKZ"</t>
  </si>
  <si>
    <t>Roboty ziemne wraz z ułożeniem nowego okablowania  - zmiana lokalizacji semafora N</t>
  </si>
  <si>
    <t>Przeniesienie (zmiana lokalizacji) semafora N wraz z demontażem wskaźnika W4 oraz przeniesieniem rezonatora SHP</t>
  </si>
  <si>
    <t>Roboty ziemne wraz z ułożeniem nowego okablowania (w tym przewierty sterowane (ok.150m) w celu realizacji uzależnienia urządzeń stacyjnych z urządzeniami na przejazdach kolejowo-drogowych w km 74,512 i km 74,858  lk 62</t>
  </si>
  <si>
    <t>Ułożeniem nowego okablowania (OTK)  - budowa systemu TVu SKP - tor 1D</t>
  </si>
  <si>
    <t>Roboty ziemne wraz z ułożeniem nowego okablowania (OTK), w tym przewierty sterowane (ok. 30m) - budowa systemu Tvu SKP - tor 1M</t>
  </si>
  <si>
    <t>Przebudowa  obwodów zależnościowych urzadzeń stacyjnych typu E dla uzależnienia urządzeń przejazdowych w km 74,512 i km 74,858 dla przebiegów pociągowych dla wjazdu i wyjazdu ze stacji Sosnowiec Kazimierz w kierunku stacji Sosnowiec Dańdówka.</t>
  </si>
  <si>
    <t>Zabudowa 3 sygnalizatorów drogowych wyposażonych w sygnalizację akustyczną z płynną regulacją sygnału akustycznego (0-100%)</t>
  </si>
  <si>
    <t>Przebudowa  obwodów zależnościowych urzadzeń stacyjnych typu E  dla powiązania urzadzeń przejazdowych w km 74,512 dla przebiegów manewrowych dla wjazdu i wyjazdu spod Tm 21-23 oraz semaforów O,R,N.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</si>
</sst>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 applyFill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4" borderId="0" xfId="0" applyFill="1"/>
    <xf numFmtId="0" fontId="5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 wrapText="1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4" fontId="9" fillId="4" borderId="0" xfId="0" applyNumberFormat="1" applyFont="1" applyFill="1" applyAlignment="1">
      <alignment horizontal="center" vertical="center" wrapText="1"/>
    </xf>
    <xf numFmtId="0" fontId="2" fillId="4" borderId="0" xfId="0" applyFont="1" applyFill="1"/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right" vertical="center" wrapText="1"/>
    </xf>
    <xf numFmtId="44" fontId="5" fillId="0" borderId="1" xfId="0" applyNumberFormat="1" applyFont="1" applyBorder="1" applyAlignment="1">
      <alignment horizontal="right" vertical="center" wrapText="1"/>
    </xf>
    <xf numFmtId="44" fontId="5" fillId="0" borderId="6" xfId="0" applyNumberFormat="1" applyFont="1" applyBorder="1" applyAlignment="1">
      <alignment horizontal="right" vertical="center" wrapText="1"/>
    </xf>
    <xf numFmtId="44" fontId="5" fillId="0" borderId="4" xfId="0" applyNumberFormat="1" applyFont="1" applyBorder="1" applyAlignment="1">
      <alignment horizontal="right" vertical="center" wrapText="1"/>
    </xf>
    <xf numFmtId="44" fontId="5" fillId="0" borderId="8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4" fillId="7" borderId="0" xfId="0" applyNumberFormat="1" applyFont="1" applyFill="1" applyAlignment="1">
      <alignment horizontal="center" vertical="center" wrapText="1"/>
    </xf>
    <xf numFmtId="4" fontId="4" fillId="7" borderId="11" xfId="0" applyNumberFormat="1" applyFont="1" applyFill="1" applyBorder="1" applyAlignment="1">
      <alignment horizontal="right" vertical="center" wrapText="1"/>
    </xf>
    <xf numFmtId="4" fontId="4" fillId="5" borderId="9" xfId="0" applyNumberFormat="1" applyFont="1" applyFill="1" applyBorder="1" applyAlignment="1">
      <alignment horizontal="center" vertical="center" wrapText="1"/>
    </xf>
    <xf numFmtId="4" fontId="4" fillId="5" borderId="10" xfId="0" applyNumberFormat="1" applyFont="1" applyFill="1" applyBorder="1" applyAlignment="1">
      <alignment horizontal="right" vertical="center" wrapText="1"/>
    </xf>
    <xf numFmtId="4" fontId="9" fillId="6" borderId="1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0" xfId="0" applyNumberFormat="1" applyFont="1" applyFill="1" applyAlignment="1">
      <alignment horizontal="right" vertical="center" wrapText="1"/>
    </xf>
    <xf numFmtId="0" fontId="6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center" vertical="center" wrapText="1"/>
    </xf>
    <xf numFmtId="1" fontId="5" fillId="4" borderId="0" xfId="0" applyNumberFormat="1" applyFont="1" applyFill="1" applyAlignment="1">
      <alignment horizontal="center" vertical="center" wrapText="1"/>
    </xf>
    <xf numFmtId="44" fontId="4" fillId="0" borderId="9" xfId="0" applyNumberFormat="1" applyFont="1" applyBorder="1" applyAlignment="1">
      <alignment horizontal="center" vertical="center" wrapText="1"/>
    </xf>
    <xf numFmtId="44" fontId="5" fillId="0" borderId="10" xfId="0" applyNumberFormat="1" applyFont="1" applyBorder="1" applyAlignment="1">
      <alignment horizontal="righ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3">
    <cellStyle name="Excel Built-in Normal" xfId="1" xr:uid="{00000000-0005-0000-0000-000000000000}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01"/>
  <sheetViews>
    <sheetView tabSelected="1" topLeftCell="A51" workbookViewId="0">
      <selection activeCell="A13" sqref="A13:XFD13"/>
    </sheetView>
  </sheetViews>
  <sheetFormatPr defaultColWidth="8.7109375" defaultRowHeight="15"/>
  <cols>
    <col min="1" max="1" width="9.42578125" customWidth="1"/>
    <col min="2" max="2" width="82.28515625" customWidth="1"/>
    <col min="3" max="3" width="5.140625" style="1" bestFit="1" customWidth="1"/>
    <col min="4" max="4" width="8" bestFit="1" customWidth="1"/>
    <col min="5" max="5" width="15.28515625" bestFit="1" customWidth="1"/>
    <col min="6" max="6" width="16" customWidth="1"/>
    <col min="7" max="7" width="8.7109375" customWidth="1"/>
  </cols>
  <sheetData>
    <row r="1" spans="1:30" ht="3.75" customHeight="1">
      <c r="A1" s="17"/>
      <c r="B1" s="24"/>
      <c r="C1" s="22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</row>
    <row r="2" spans="1:30" s="2" customFormat="1" ht="66.75" customHeight="1">
      <c r="A2" s="53" t="s">
        <v>23</v>
      </c>
      <c r="B2" s="53"/>
      <c r="C2" s="53"/>
      <c r="D2" s="53"/>
      <c r="E2" s="53"/>
      <c r="F2" s="53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</row>
    <row r="3" spans="1:30" ht="3.75" customHeight="1">
      <c r="A3" s="17"/>
      <c r="B3" s="20"/>
      <c r="C3" s="21"/>
      <c r="D3" s="20"/>
      <c r="E3" s="20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30" ht="19.5" customHeight="1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15" t="s">
        <v>5</v>
      </c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</row>
    <row r="5" spans="1:30" ht="19.5" customHeight="1">
      <c r="A5" s="54" t="s">
        <v>21</v>
      </c>
      <c r="B5" s="55"/>
      <c r="C5" s="55"/>
      <c r="D5" s="55"/>
      <c r="E5" s="55"/>
      <c r="F5" s="5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</row>
    <row r="6" spans="1:30" ht="45.75" customHeight="1">
      <c r="A6" s="6">
        <v>1</v>
      </c>
      <c r="B6" s="10" t="s">
        <v>43</v>
      </c>
      <c r="C6" s="5" t="s">
        <v>6</v>
      </c>
      <c r="D6" s="5">
        <v>1</v>
      </c>
      <c r="E6" s="27">
        <v>0</v>
      </c>
      <c r="F6" s="28">
        <f>D6*E6</f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</row>
    <row r="7" spans="1:30" ht="41.25" customHeight="1">
      <c r="A7" s="6">
        <v>2</v>
      </c>
      <c r="B7" s="10" t="s">
        <v>45</v>
      </c>
      <c r="C7" s="5" t="s">
        <v>6</v>
      </c>
      <c r="D7" s="9">
        <v>1</v>
      </c>
      <c r="E7" s="27">
        <v>0</v>
      </c>
      <c r="F7" s="28">
        <f>D7*E7</f>
        <v>0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1:30" ht="30" customHeight="1">
      <c r="A8" s="6">
        <v>3</v>
      </c>
      <c r="B8" s="10" t="s">
        <v>39</v>
      </c>
      <c r="C8" s="5" t="s">
        <v>6</v>
      </c>
      <c r="D8" s="9">
        <v>1</v>
      </c>
      <c r="E8" s="27">
        <v>0</v>
      </c>
      <c r="F8" s="28">
        <f t="shared" ref="F8:F15" si="0">D8*E8</f>
        <v>0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0" ht="15" customHeight="1">
      <c r="A9" s="6">
        <v>4</v>
      </c>
      <c r="B9" s="10" t="s">
        <v>38</v>
      </c>
      <c r="C9" s="5" t="s">
        <v>36</v>
      </c>
      <c r="D9" s="9">
        <v>300</v>
      </c>
      <c r="E9" s="27">
        <v>0</v>
      </c>
      <c r="F9" s="28">
        <v>0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30" ht="15" customHeight="1">
      <c r="A10" s="6">
        <v>5</v>
      </c>
      <c r="B10" s="10" t="s">
        <v>22</v>
      </c>
      <c r="C10" s="5" t="s">
        <v>8</v>
      </c>
      <c r="D10" s="9">
        <v>1</v>
      </c>
      <c r="E10" s="27">
        <v>0</v>
      </c>
      <c r="F10" s="28">
        <f t="shared" si="0"/>
        <v>0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30" ht="45" customHeight="1">
      <c r="A11" s="6">
        <v>6</v>
      </c>
      <c r="B11" s="10" t="s">
        <v>40</v>
      </c>
      <c r="C11" s="5" t="s">
        <v>36</v>
      </c>
      <c r="D11" s="9">
        <v>1600</v>
      </c>
      <c r="E11" s="27">
        <v>0</v>
      </c>
      <c r="F11" s="28">
        <f t="shared" si="0"/>
        <v>0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30" ht="30" customHeight="1">
      <c r="A12" s="6">
        <v>7</v>
      </c>
      <c r="B12" s="10" t="s">
        <v>24</v>
      </c>
      <c r="C12" s="5" t="s">
        <v>6</v>
      </c>
      <c r="D12" s="9">
        <v>2</v>
      </c>
      <c r="E12" s="27">
        <v>0</v>
      </c>
      <c r="F12" s="28">
        <f t="shared" si="0"/>
        <v>0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30" ht="15" customHeight="1">
      <c r="A13" s="6">
        <v>8</v>
      </c>
      <c r="B13" s="10" t="s">
        <v>41</v>
      </c>
      <c r="C13" s="5" t="s">
        <v>36</v>
      </c>
      <c r="D13" s="9">
        <v>1600</v>
      </c>
      <c r="E13" s="27">
        <v>0</v>
      </c>
      <c r="F13" s="28">
        <f t="shared" si="0"/>
        <v>0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30" ht="30" customHeight="1">
      <c r="A14" s="6">
        <v>9</v>
      </c>
      <c r="B14" s="10" t="s">
        <v>42</v>
      </c>
      <c r="C14" s="5" t="s">
        <v>36</v>
      </c>
      <c r="D14" s="9">
        <v>1000</v>
      </c>
      <c r="E14" s="27">
        <v>0</v>
      </c>
      <c r="F14" s="28">
        <f t="shared" si="0"/>
        <v>0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30" ht="15" customHeight="1">
      <c r="A15" s="6">
        <v>10</v>
      </c>
      <c r="B15" s="10" t="s">
        <v>25</v>
      </c>
      <c r="C15" s="5" t="s">
        <v>8</v>
      </c>
      <c r="D15" s="9">
        <v>1</v>
      </c>
      <c r="E15" s="27">
        <v>0</v>
      </c>
      <c r="F15" s="28">
        <f t="shared" si="0"/>
        <v>0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30" s="11" customFormat="1" ht="30" customHeight="1" thickBot="1">
      <c r="A16" s="6">
        <v>11</v>
      </c>
      <c r="B16" s="10" t="s">
        <v>26</v>
      </c>
      <c r="C16" s="5" t="s">
        <v>11</v>
      </c>
      <c r="D16" s="9">
        <v>16</v>
      </c>
      <c r="E16" s="27">
        <v>0</v>
      </c>
      <c r="F16" s="28">
        <f>D16*E16</f>
        <v>0</v>
      </c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16.5" customHeight="1" thickBot="1">
      <c r="A17" s="49"/>
      <c r="B17" s="49"/>
      <c r="C17" s="49"/>
      <c r="D17" s="49"/>
      <c r="E17" s="25" t="s">
        <v>7</v>
      </c>
      <c r="F17" s="26">
        <f>SUM(F6:F16)</f>
        <v>0</v>
      </c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ht="8.25" customHeight="1">
      <c r="A18" s="19"/>
      <c r="B18" s="19"/>
      <c r="C18" s="19"/>
      <c r="D18" s="19"/>
      <c r="E18" s="33"/>
      <c r="F18" s="34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ht="19.5" customHeight="1">
      <c r="A19" s="46" t="s">
        <v>28</v>
      </c>
      <c r="B19" s="47"/>
      <c r="C19" s="47"/>
      <c r="D19" s="47"/>
      <c r="E19" s="47"/>
      <c r="F19" s="48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ht="15" customHeight="1">
      <c r="A20" s="6">
        <v>1</v>
      </c>
      <c r="B20" s="10" t="s">
        <v>27</v>
      </c>
      <c r="C20" s="5" t="s">
        <v>6</v>
      </c>
      <c r="D20" s="5">
        <v>1</v>
      </c>
      <c r="E20" s="27">
        <v>0</v>
      </c>
      <c r="F20" s="28">
        <f>D20*E20</f>
        <v>0</v>
      </c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ht="30" customHeight="1">
      <c r="A21" s="6">
        <v>2</v>
      </c>
      <c r="B21" s="10" t="s">
        <v>12</v>
      </c>
      <c r="C21" s="5" t="s">
        <v>6</v>
      </c>
      <c r="D21" s="9">
        <v>1</v>
      </c>
      <c r="E21" s="27">
        <v>0</v>
      </c>
      <c r="F21" s="28">
        <f>D21*E21</f>
        <v>0</v>
      </c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ht="30" customHeight="1">
      <c r="A22" s="6">
        <v>3</v>
      </c>
      <c r="B22" s="10" t="s">
        <v>13</v>
      </c>
      <c r="C22" s="5" t="s">
        <v>11</v>
      </c>
      <c r="D22" s="9">
        <v>2</v>
      </c>
      <c r="E22" s="27">
        <v>0</v>
      </c>
      <c r="F22" s="28">
        <f t="shared" ref="F22:F27" si="1">D22*E22</f>
        <v>0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ht="15" customHeight="1">
      <c r="A23" s="6">
        <v>4</v>
      </c>
      <c r="B23" s="10" t="s">
        <v>19</v>
      </c>
      <c r="C23" s="5" t="s">
        <v>11</v>
      </c>
      <c r="D23" s="9">
        <v>2</v>
      </c>
      <c r="E23" s="27">
        <v>0</v>
      </c>
      <c r="F23" s="28">
        <f t="shared" si="1"/>
        <v>0</v>
      </c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ht="15" customHeight="1">
      <c r="A24" s="6">
        <v>5</v>
      </c>
      <c r="B24" s="10" t="s">
        <v>29</v>
      </c>
      <c r="C24" s="5" t="s">
        <v>11</v>
      </c>
      <c r="D24" s="9">
        <v>2</v>
      </c>
      <c r="E24" s="27">
        <v>0</v>
      </c>
      <c r="F24" s="28">
        <f t="shared" si="1"/>
        <v>0</v>
      </c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ht="15" customHeight="1">
      <c r="A25" s="6">
        <v>6</v>
      </c>
      <c r="B25" s="10" t="s">
        <v>33</v>
      </c>
      <c r="C25" s="5" t="s">
        <v>11</v>
      </c>
      <c r="D25" s="9">
        <v>1</v>
      </c>
      <c r="E25" s="27">
        <v>0</v>
      </c>
      <c r="F25" s="28">
        <f t="shared" si="1"/>
        <v>0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ht="15" customHeight="1">
      <c r="A26" s="6">
        <v>7</v>
      </c>
      <c r="B26" s="10" t="s">
        <v>30</v>
      </c>
      <c r="C26" s="5" t="s">
        <v>8</v>
      </c>
      <c r="D26" s="9">
        <v>1</v>
      </c>
      <c r="E26" s="27">
        <v>0</v>
      </c>
      <c r="F26" s="28">
        <f t="shared" si="1"/>
        <v>0</v>
      </c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ht="15" customHeight="1">
      <c r="A27" s="6">
        <v>8</v>
      </c>
      <c r="B27" s="10" t="s">
        <v>14</v>
      </c>
      <c r="C27" s="5" t="s">
        <v>8</v>
      </c>
      <c r="D27" s="9">
        <v>1</v>
      </c>
      <c r="E27" s="27">
        <v>0</v>
      </c>
      <c r="F27" s="28">
        <f t="shared" si="1"/>
        <v>0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</row>
    <row r="28" spans="1:29" s="11" customFormat="1" ht="30" customHeight="1">
      <c r="A28" s="6">
        <v>9</v>
      </c>
      <c r="B28" s="10" t="s">
        <v>15</v>
      </c>
      <c r="C28" s="5" t="s">
        <v>8</v>
      </c>
      <c r="D28" s="9">
        <v>1</v>
      </c>
      <c r="E28" s="27">
        <v>0</v>
      </c>
      <c r="F28" s="28">
        <f>D28*E28</f>
        <v>0</v>
      </c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</row>
    <row r="29" spans="1:29" s="11" customFormat="1" ht="30" customHeight="1">
      <c r="A29" s="6">
        <v>10</v>
      </c>
      <c r="B29" s="10" t="s">
        <v>37</v>
      </c>
      <c r="C29" s="5" t="s">
        <v>6</v>
      </c>
      <c r="D29" s="9">
        <v>1</v>
      </c>
      <c r="E29" s="27">
        <v>0</v>
      </c>
      <c r="F29" s="28">
        <f t="shared" ref="F29:F30" si="2">D29*E29</f>
        <v>0</v>
      </c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</row>
    <row r="30" spans="1:29" s="11" customFormat="1" ht="30" customHeight="1">
      <c r="A30" s="6">
        <v>11</v>
      </c>
      <c r="B30" s="10" t="s">
        <v>31</v>
      </c>
      <c r="C30" s="5" t="s">
        <v>6</v>
      </c>
      <c r="D30" s="9">
        <v>1</v>
      </c>
      <c r="E30" s="27">
        <v>0</v>
      </c>
      <c r="F30" s="28">
        <f t="shared" si="2"/>
        <v>0</v>
      </c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</row>
    <row r="31" spans="1:29" s="11" customFormat="1" ht="15" customHeight="1">
      <c r="A31" s="6">
        <v>12</v>
      </c>
      <c r="B31" s="10" t="s">
        <v>16</v>
      </c>
      <c r="C31" s="5" t="s">
        <v>6</v>
      </c>
      <c r="D31" s="9">
        <v>2</v>
      </c>
      <c r="E31" s="27">
        <v>0</v>
      </c>
      <c r="F31" s="28">
        <f>D31*E31</f>
        <v>0</v>
      </c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</row>
    <row r="32" spans="1:29" s="11" customFormat="1" ht="15" customHeight="1">
      <c r="A32" s="6">
        <v>13</v>
      </c>
      <c r="B32" s="31" t="s">
        <v>17</v>
      </c>
      <c r="C32" s="5" t="s">
        <v>8</v>
      </c>
      <c r="D32" s="9">
        <v>1</v>
      </c>
      <c r="E32" s="27">
        <v>0</v>
      </c>
      <c r="F32" s="28">
        <f t="shared" ref="F32" si="3">D32*E32</f>
        <v>0</v>
      </c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</row>
    <row r="33" spans="1:29" s="11" customFormat="1" ht="30" customHeight="1">
      <c r="A33" s="6">
        <v>14</v>
      </c>
      <c r="B33" s="32" t="s">
        <v>18</v>
      </c>
      <c r="C33" s="5" t="s">
        <v>6</v>
      </c>
      <c r="D33" s="9">
        <v>1</v>
      </c>
      <c r="E33" s="27">
        <v>0</v>
      </c>
      <c r="F33" s="28">
        <f>D33*E33</f>
        <v>0</v>
      </c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s="11" customFormat="1" ht="15" customHeight="1" thickBot="1">
      <c r="A34" s="6">
        <v>15</v>
      </c>
      <c r="B34" s="31" t="s">
        <v>10</v>
      </c>
      <c r="C34" s="5" t="s">
        <v>6</v>
      </c>
      <c r="D34" s="9">
        <v>1</v>
      </c>
      <c r="E34" s="27">
        <v>0</v>
      </c>
      <c r="F34" s="28">
        <f t="shared" ref="F34" si="4">D34*E34</f>
        <v>0</v>
      </c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16.5" customHeight="1" thickBot="1">
      <c r="A35" s="49"/>
      <c r="B35" s="49"/>
      <c r="C35" s="49"/>
      <c r="D35" s="49"/>
      <c r="E35" s="35" t="s">
        <v>7</v>
      </c>
      <c r="F35" s="36">
        <f>SUM(F20:F34)</f>
        <v>0</v>
      </c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ht="16.5" customHeight="1">
      <c r="A36" s="19"/>
      <c r="B36" s="19"/>
      <c r="C36" s="19"/>
      <c r="D36" s="19"/>
      <c r="E36" s="38"/>
      <c r="F36" s="39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ht="19.5" customHeight="1">
      <c r="A37" s="46" t="s">
        <v>32</v>
      </c>
      <c r="B37" s="47"/>
      <c r="C37" s="47"/>
      <c r="D37" s="47"/>
      <c r="E37" s="47"/>
      <c r="F37" s="48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ht="15" customHeight="1">
      <c r="A38" s="6">
        <v>1</v>
      </c>
      <c r="B38" s="10" t="s">
        <v>27</v>
      </c>
      <c r="C38" s="5" t="s">
        <v>6</v>
      </c>
      <c r="D38" s="5">
        <v>1</v>
      </c>
      <c r="E38" s="27">
        <v>0</v>
      </c>
      <c r="F38" s="28">
        <f>D38*E38</f>
        <v>0</v>
      </c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:29" ht="30" customHeight="1">
      <c r="A39" s="6">
        <v>2</v>
      </c>
      <c r="B39" s="10" t="s">
        <v>12</v>
      </c>
      <c r="C39" s="5" t="s">
        <v>6</v>
      </c>
      <c r="D39" s="9">
        <v>1</v>
      </c>
      <c r="E39" s="27">
        <v>0</v>
      </c>
      <c r="F39" s="28">
        <f>D39*E39</f>
        <v>0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29" ht="30" customHeight="1">
      <c r="A40" s="6">
        <v>3</v>
      </c>
      <c r="B40" s="10" t="s">
        <v>44</v>
      </c>
      <c r="C40" s="5" t="s">
        <v>11</v>
      </c>
      <c r="D40" s="9">
        <v>3</v>
      </c>
      <c r="E40" s="27">
        <v>0</v>
      </c>
      <c r="F40" s="28">
        <f t="shared" ref="F40:F52" si="5">D40*E40</f>
        <v>0</v>
      </c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t="15" customHeight="1">
      <c r="A41" s="6">
        <v>4</v>
      </c>
      <c r="B41" s="10" t="s">
        <v>19</v>
      </c>
      <c r="C41" s="5" t="s">
        <v>11</v>
      </c>
      <c r="D41" s="9">
        <v>2</v>
      </c>
      <c r="E41" s="27">
        <v>0</v>
      </c>
      <c r="F41" s="28">
        <f t="shared" si="5"/>
        <v>0</v>
      </c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</row>
    <row r="42" spans="1:29" ht="15" customHeight="1">
      <c r="A42" s="6">
        <v>5</v>
      </c>
      <c r="B42" s="10" t="s">
        <v>29</v>
      </c>
      <c r="C42" s="5" t="s">
        <v>11</v>
      </c>
      <c r="D42" s="9">
        <v>2</v>
      </c>
      <c r="E42" s="27">
        <v>0</v>
      </c>
      <c r="F42" s="28">
        <f t="shared" si="5"/>
        <v>0</v>
      </c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</row>
    <row r="43" spans="1:29" ht="15" customHeight="1">
      <c r="A43" s="6">
        <v>6</v>
      </c>
      <c r="B43" s="10" t="s">
        <v>33</v>
      </c>
      <c r="C43" s="5" t="s">
        <v>6</v>
      </c>
      <c r="D43" s="9">
        <v>1</v>
      </c>
      <c r="E43" s="27">
        <v>0</v>
      </c>
      <c r="F43" s="28">
        <f t="shared" si="5"/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</row>
    <row r="44" spans="1:29" ht="15" customHeight="1">
      <c r="A44" s="6">
        <v>7</v>
      </c>
      <c r="B44" s="10" t="s">
        <v>35</v>
      </c>
      <c r="C44" s="5" t="s">
        <v>6</v>
      </c>
      <c r="D44" s="9">
        <v>1</v>
      </c>
      <c r="E44" s="27">
        <v>0</v>
      </c>
      <c r="F44" s="28">
        <f t="shared" si="5"/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</row>
    <row r="45" spans="1:29" ht="15" customHeight="1">
      <c r="A45" s="6">
        <v>8</v>
      </c>
      <c r="B45" s="10" t="s">
        <v>14</v>
      </c>
      <c r="C45" s="5" t="s">
        <v>8</v>
      </c>
      <c r="D45" s="9">
        <v>1</v>
      </c>
      <c r="E45" s="27">
        <v>0</v>
      </c>
      <c r="F45" s="28">
        <f t="shared" si="5"/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</row>
    <row r="46" spans="1:29" s="11" customFormat="1" ht="30" customHeight="1">
      <c r="A46" s="6">
        <v>9</v>
      </c>
      <c r="B46" s="10" t="s">
        <v>15</v>
      </c>
      <c r="C46" s="5" t="s">
        <v>8</v>
      </c>
      <c r="D46" s="9">
        <v>1</v>
      </c>
      <c r="E46" s="27">
        <v>0</v>
      </c>
      <c r="F46" s="28">
        <f t="shared" si="5"/>
        <v>0</v>
      </c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</row>
    <row r="47" spans="1:29" s="11" customFormat="1" ht="30" customHeight="1">
      <c r="A47" s="6">
        <v>10</v>
      </c>
      <c r="B47" s="10" t="s">
        <v>37</v>
      </c>
      <c r="C47" s="5" t="s">
        <v>6</v>
      </c>
      <c r="D47" s="9">
        <v>1</v>
      </c>
      <c r="E47" s="27">
        <v>0</v>
      </c>
      <c r="F47" s="28">
        <f t="shared" si="5"/>
        <v>0</v>
      </c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</row>
    <row r="48" spans="1:29" s="11" customFormat="1" ht="30" customHeight="1">
      <c r="A48" s="6">
        <v>11</v>
      </c>
      <c r="B48" s="10" t="s">
        <v>31</v>
      </c>
      <c r="C48" s="5" t="s">
        <v>6</v>
      </c>
      <c r="D48" s="9">
        <v>1</v>
      </c>
      <c r="E48" s="27">
        <v>0</v>
      </c>
      <c r="F48" s="28">
        <f t="shared" si="5"/>
        <v>0</v>
      </c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</row>
    <row r="49" spans="1:29" s="11" customFormat="1" ht="15" customHeight="1">
      <c r="A49" s="6">
        <v>12</v>
      </c>
      <c r="B49" s="10" t="s">
        <v>16</v>
      </c>
      <c r="C49" s="5" t="s">
        <v>6</v>
      </c>
      <c r="D49" s="9">
        <v>2</v>
      </c>
      <c r="E49" s="27">
        <v>0</v>
      </c>
      <c r="F49" s="28">
        <f t="shared" si="5"/>
        <v>0</v>
      </c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</row>
    <row r="50" spans="1:29" s="11" customFormat="1" ht="15" customHeight="1">
      <c r="A50" s="6">
        <v>13</v>
      </c>
      <c r="B50" s="31" t="s">
        <v>17</v>
      </c>
      <c r="C50" s="5" t="s">
        <v>8</v>
      </c>
      <c r="D50" s="9">
        <v>1</v>
      </c>
      <c r="E50" s="27">
        <v>0</v>
      </c>
      <c r="F50" s="28">
        <f t="shared" si="5"/>
        <v>0</v>
      </c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</row>
    <row r="51" spans="1:29" s="11" customFormat="1" ht="30" customHeight="1">
      <c r="A51" s="6">
        <v>14</v>
      </c>
      <c r="B51" s="32" t="s">
        <v>18</v>
      </c>
      <c r="C51" s="5" t="s">
        <v>6</v>
      </c>
      <c r="D51" s="9">
        <v>1</v>
      </c>
      <c r="E51" s="27">
        <v>0</v>
      </c>
      <c r="F51" s="28">
        <f t="shared" si="5"/>
        <v>0</v>
      </c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</row>
    <row r="52" spans="1:29" s="11" customFormat="1" ht="15" customHeight="1" thickBot="1">
      <c r="A52" s="6">
        <v>15</v>
      </c>
      <c r="B52" s="31" t="s">
        <v>10</v>
      </c>
      <c r="C52" s="5" t="s">
        <v>6</v>
      </c>
      <c r="D52" s="9">
        <v>1</v>
      </c>
      <c r="E52" s="27">
        <v>0</v>
      </c>
      <c r="F52" s="28">
        <f t="shared" si="5"/>
        <v>0</v>
      </c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</row>
    <row r="53" spans="1:29" ht="16.5" customHeight="1" thickBot="1">
      <c r="A53" s="49"/>
      <c r="B53" s="49"/>
      <c r="C53" s="49"/>
      <c r="D53" s="49"/>
      <c r="E53" s="35" t="s">
        <v>7</v>
      </c>
      <c r="F53" s="36">
        <f>SUM(F38:F52)</f>
        <v>0</v>
      </c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</row>
    <row r="54" spans="1:29" ht="16.5" customHeight="1">
      <c r="A54" s="19"/>
      <c r="B54" s="19"/>
      <c r="C54" s="19"/>
      <c r="D54" s="19"/>
      <c r="E54" s="38"/>
      <c r="F54" s="39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:29" ht="16.5" customHeight="1">
      <c r="A55" s="6">
        <v>1</v>
      </c>
      <c r="B55" s="10" t="s">
        <v>34</v>
      </c>
      <c r="C55" s="5" t="s">
        <v>6</v>
      </c>
      <c r="D55" s="5">
        <v>1</v>
      </c>
      <c r="E55" s="27">
        <v>0</v>
      </c>
      <c r="F55" s="28">
        <f t="shared" ref="F55:F56" si="6">D55*E55</f>
        <v>0</v>
      </c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</row>
    <row r="56" spans="1:29" ht="16.5" customHeight="1" thickBot="1">
      <c r="A56" s="6">
        <v>2</v>
      </c>
      <c r="B56" s="13" t="s">
        <v>9</v>
      </c>
      <c r="C56" s="12" t="s">
        <v>8</v>
      </c>
      <c r="D56" s="14">
        <v>1</v>
      </c>
      <c r="E56" s="29">
        <v>0</v>
      </c>
      <c r="F56" s="30">
        <f t="shared" si="6"/>
        <v>0</v>
      </c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</row>
    <row r="57" spans="1:29" ht="16.5" customHeight="1" thickBot="1">
      <c r="A57" s="40"/>
      <c r="B57" s="41"/>
      <c r="C57" s="42"/>
      <c r="D57" s="43"/>
      <c r="E57" s="44" t="s">
        <v>7</v>
      </c>
      <c r="F57" s="45">
        <f>SUM(F55:F56)</f>
        <v>0</v>
      </c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</row>
    <row r="58" spans="1:29" ht="16.5" customHeight="1" thickBot="1">
      <c r="A58" s="19"/>
      <c r="B58" s="19"/>
      <c r="C58" s="19"/>
      <c r="D58" s="19"/>
      <c r="E58" s="38"/>
      <c r="F58" s="39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</row>
    <row r="59" spans="1:29" ht="20.25" customHeight="1" thickBot="1">
      <c r="A59" s="50" t="s">
        <v>20</v>
      </c>
      <c r="B59" s="51"/>
      <c r="C59" s="51"/>
      <c r="D59" s="51"/>
      <c r="E59" s="52"/>
      <c r="F59" s="37">
        <f>F17+F35+F53+F57</f>
        <v>0</v>
      </c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</row>
    <row r="60" spans="1:29" ht="20.25" customHeight="1">
      <c r="A60" s="19"/>
      <c r="B60" s="17"/>
      <c r="C60" s="22"/>
      <c r="D60" s="17"/>
      <c r="E60" s="23"/>
      <c r="F60" s="23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</row>
    <row r="61" spans="1:29" ht="20.25" customHeight="1">
      <c r="A61" s="19"/>
      <c r="B61" s="17"/>
      <c r="C61" s="22"/>
      <c r="D61" s="17"/>
      <c r="E61" s="23"/>
      <c r="F61" s="23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29" ht="20.25" customHeight="1">
      <c r="A62" s="19"/>
      <c r="B62" s="17"/>
      <c r="C62" s="22"/>
      <c r="D62" s="17"/>
      <c r="E62" s="23"/>
      <c r="F62" s="23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</row>
    <row r="63" spans="1:29" ht="20.25" customHeight="1">
      <c r="A63" s="19"/>
      <c r="B63" s="17"/>
      <c r="C63" s="22"/>
      <c r="D63" s="17"/>
      <c r="E63" s="23"/>
      <c r="F63" s="23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</row>
    <row r="64" spans="1:29" ht="20.25" customHeight="1">
      <c r="A64" s="19"/>
      <c r="B64" s="17"/>
      <c r="C64" s="22"/>
      <c r="D64" s="17"/>
      <c r="E64" s="23"/>
      <c r="F64" s="23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</row>
    <row r="65" spans="1:29" ht="20.25" customHeight="1">
      <c r="A65" s="19"/>
      <c r="B65" s="17"/>
      <c r="C65" s="22"/>
      <c r="D65" s="17"/>
      <c r="E65" s="23"/>
      <c r="F65" s="23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ht="20.25" customHeight="1">
      <c r="A66" s="19"/>
      <c r="B66" s="17"/>
      <c r="C66" s="22"/>
      <c r="D66" s="17"/>
      <c r="E66" s="23"/>
      <c r="F66" s="23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</row>
    <row r="67" spans="1:29" ht="20.25" customHeight="1">
      <c r="A67" s="19"/>
      <c r="B67" s="17"/>
      <c r="C67" s="22"/>
      <c r="D67" s="17"/>
      <c r="E67" s="23"/>
      <c r="F67" s="23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</row>
    <row r="68" spans="1:29" ht="20.25" customHeight="1">
      <c r="A68" s="19"/>
      <c r="B68" s="17"/>
      <c r="C68" s="22"/>
      <c r="D68" s="17"/>
      <c r="E68" s="23"/>
      <c r="F68" s="23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</row>
    <row r="69" spans="1:29" ht="20.25" customHeight="1">
      <c r="A69" s="19"/>
      <c r="B69" s="17"/>
      <c r="C69" s="22"/>
      <c r="D69" s="17"/>
      <c r="E69" s="23"/>
      <c r="F69" s="23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</row>
    <row r="70" spans="1:29" ht="20.25" customHeight="1">
      <c r="A70" s="19"/>
      <c r="B70" s="17"/>
      <c r="C70" s="22"/>
      <c r="D70" s="17"/>
      <c r="E70" s="23"/>
      <c r="F70" s="23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</row>
    <row r="71" spans="1:29" ht="20.25" customHeight="1">
      <c r="A71" s="19"/>
      <c r="B71" s="17"/>
      <c r="C71" s="22"/>
      <c r="D71" s="17"/>
      <c r="E71" s="23"/>
      <c r="F71" s="23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</row>
    <row r="72" spans="1:29" ht="20.25" customHeight="1">
      <c r="A72" s="19"/>
      <c r="B72" s="17"/>
      <c r="C72" s="22"/>
      <c r="D72" s="17"/>
      <c r="E72" s="23"/>
      <c r="F72" s="23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</row>
    <row r="73" spans="1:29" ht="20.25" customHeight="1">
      <c r="A73" s="19"/>
      <c r="B73" s="17"/>
      <c r="C73" s="22"/>
      <c r="D73" s="17"/>
      <c r="E73" s="23"/>
      <c r="F73" s="23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</row>
    <row r="74" spans="1:29" ht="20.25" customHeight="1">
      <c r="A74" s="19"/>
      <c r="B74" s="17"/>
      <c r="C74" s="22"/>
      <c r="D74" s="17"/>
      <c r="E74" s="23"/>
      <c r="F74" s="23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</row>
    <row r="75" spans="1:29" ht="20.25" customHeight="1">
      <c r="A75" s="19"/>
      <c r="B75" s="17"/>
      <c r="C75" s="22"/>
      <c r="D75" s="17"/>
      <c r="E75" s="23"/>
      <c r="F75" s="23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</row>
    <row r="76" spans="1:29" ht="20.25" customHeight="1">
      <c r="A76" s="19"/>
      <c r="B76" s="17"/>
      <c r="C76" s="22"/>
      <c r="D76" s="17"/>
      <c r="E76" s="23"/>
      <c r="F76" s="23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ht="20.25" customHeight="1">
      <c r="A77" s="19"/>
      <c r="B77" s="17"/>
      <c r="C77" s="22"/>
      <c r="D77" s="17"/>
      <c r="E77" s="23"/>
      <c r="F77" s="23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78" spans="1:29" ht="20.25" customHeight="1">
      <c r="A78" s="19"/>
      <c r="B78" s="17"/>
      <c r="C78" s="22"/>
      <c r="D78" s="17"/>
      <c r="E78" s="23"/>
      <c r="F78" s="23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</row>
    <row r="79" spans="1:29" ht="20.25" customHeight="1">
      <c r="A79" s="19"/>
      <c r="B79" s="17"/>
      <c r="C79" s="22"/>
      <c r="D79" s="17"/>
      <c r="E79" s="23"/>
      <c r="F79" s="23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</row>
    <row r="80" spans="1:29" ht="20.25" customHeight="1">
      <c r="A80" s="19"/>
      <c r="B80" s="17"/>
      <c r="C80" s="22"/>
      <c r="D80" s="17"/>
      <c r="E80" s="23"/>
      <c r="F80" s="23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</row>
    <row r="81" spans="1:29" ht="20.25" customHeight="1">
      <c r="A81" s="19"/>
      <c r="B81" s="17"/>
      <c r="C81" s="22"/>
      <c r="D81" s="17"/>
      <c r="E81" s="23"/>
      <c r="F81" s="23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29" ht="20.25" customHeight="1">
      <c r="A82" s="19"/>
      <c r="B82" s="17"/>
      <c r="C82" s="22"/>
      <c r="D82" s="17"/>
      <c r="E82" s="23"/>
      <c r="F82" s="23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29" ht="20.25" customHeight="1">
      <c r="A83" s="19"/>
      <c r="B83" s="17"/>
      <c r="C83" s="22"/>
      <c r="D83" s="17"/>
      <c r="E83" s="23"/>
      <c r="F83" s="23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:29" ht="20.25" customHeight="1">
      <c r="A84" s="19"/>
      <c r="B84" s="17"/>
      <c r="C84" s="22"/>
      <c r="D84" s="17"/>
      <c r="E84" s="23"/>
      <c r="F84" s="23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</row>
    <row r="85" spans="1:29" ht="20.25" customHeight="1">
      <c r="A85" s="19"/>
      <c r="B85" s="17"/>
      <c r="C85" s="22"/>
      <c r="D85" s="17"/>
      <c r="E85" s="23"/>
      <c r="F85" s="23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:29">
      <c r="A86" s="17"/>
      <c r="B86" s="17"/>
      <c r="C86" s="22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:29" ht="15.75">
      <c r="E87" s="8"/>
      <c r="F87" s="8"/>
    </row>
    <row r="99" spans="1:1">
      <c r="A99" s="7"/>
    </row>
    <row r="100" spans="1:1">
      <c r="A100" s="7"/>
    </row>
    <row r="101" spans="1:1">
      <c r="A101" s="7"/>
    </row>
  </sheetData>
  <mergeCells count="8">
    <mergeCell ref="A37:F37"/>
    <mergeCell ref="A53:D53"/>
    <mergeCell ref="A59:E59"/>
    <mergeCell ref="A2:F2"/>
    <mergeCell ref="A17:D17"/>
    <mergeCell ref="A5:F5"/>
    <mergeCell ref="A19:F19"/>
    <mergeCell ref="A35:D35"/>
  </mergeCells>
  <pageMargins left="0.7" right="0.7" top="0.75" bottom="0.75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Przejazd 46,899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Bogacki Romuald</dc:creator>
  <cp:lastModifiedBy>Pytlewska Joanna</cp:lastModifiedBy>
  <cp:lastPrinted>2024-04-25T09:26:15Z</cp:lastPrinted>
  <dcterms:created xsi:type="dcterms:W3CDTF">2024-04-24T06:08:52Z</dcterms:created>
  <dcterms:modified xsi:type="dcterms:W3CDTF">2025-11-20T06:56:20Z</dcterms:modified>
</cp:coreProperties>
</file>